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hedule" sheetId="1" r:id="rId5"/>
    <sheet state="visible" name="Sandbag and FW" sheetId="2" r:id="rId6"/>
    <sheet state="visible" name="Squats" sheetId="3" r:id="rId7"/>
    <sheet state="visible" name="Bench press" sheetId="4" r:id="rId8"/>
    <sheet state="visible" name="Deadlift" sheetId="5" r:id="rId9"/>
    <sheet state="visible" name="Overhead press" sheetId="6" r:id="rId10"/>
  </sheets>
  <definedNames/>
  <calcPr/>
</workbook>
</file>

<file path=xl/sharedStrings.xml><?xml version="1.0" encoding="utf-8"?>
<sst xmlns="http://schemas.openxmlformats.org/spreadsheetml/2006/main" count="144" uniqueCount="49">
  <si>
    <t>Example
Day</t>
  </si>
  <si>
    <t>Session 
Number</t>
  </si>
  <si>
    <t>Version A
4 day program done 3 days/week</t>
  </si>
  <si>
    <t>Version B
Full body, 3 days/week</t>
  </si>
  <si>
    <t>Version C
Full body, 2 days/week</t>
  </si>
  <si>
    <t>Mon</t>
  </si>
  <si>
    <t>Squat</t>
  </si>
  <si>
    <t>Squat and bench</t>
  </si>
  <si>
    <t>Wed or Thu</t>
  </si>
  <si>
    <t>Bench</t>
  </si>
  <si>
    <t>Deadlift and press</t>
  </si>
  <si>
    <t>Fri</t>
  </si>
  <si>
    <t>Deadlift</t>
  </si>
  <si>
    <t>OHP</t>
  </si>
  <si>
    <t>Etc.</t>
  </si>
  <si>
    <t>Etc</t>
  </si>
  <si>
    <t>Alternate below, before 5/3/1, and repeat...</t>
  </si>
  <si>
    <t>1. Sandbag carry</t>
  </si>
  <si>
    <t>2. FW no straps</t>
  </si>
  <si>
    <t>3. Sandbag carry</t>
  </si>
  <si>
    <t>4. FW with straps</t>
  </si>
  <si>
    <r>
      <rPr>
        <rFont val="Arial"/>
        <b/>
        <color theme="1"/>
      </rPr>
      <t>Sandbag carry notes:</t>
    </r>
    <r>
      <rPr>
        <rFont val="Arial"/>
        <color theme="1"/>
      </rPr>
      <t xml:space="preserve"> 
- Bearhug style mainly. 
- Work GRADUALLY up to BW sandbag, 3 sets of 20m. Then maintain. 
- Do it first; you won't do it at the end of the session. 
- Take each set from the ground. 
- If you're bored do 3x4 or 4x3 or 6x2 sandbag to shoulder to break the monotony but go back to carries next session. 
- Once you can do a little over BW bearhugged forwards, do one of the 10m legs backward, and one of them at the shoulder. Imagine fire rescues and hose reels.</t>
    </r>
  </si>
  <si>
    <r>
      <rPr>
        <rFont val="Arial"/>
        <b/>
        <color theme="1"/>
      </rPr>
      <t xml:space="preserve">FW notes:
</t>
    </r>
    <r>
      <rPr>
        <rFont val="Arial"/>
        <color theme="1"/>
      </rPr>
      <t>- Alternate no straps 3 sets of 10m; straps, 3 sets of 20m. 
- Work gradually up to BW per hand, then maintain.
- Do it first; you won't do it at the end of the session.</t>
    </r>
  </si>
  <si>
    <t>Exercise</t>
  </si>
  <si>
    <t>Enter 1RM</t>
  </si>
  <si>
    <t>85% TM</t>
  </si>
  <si>
    <t>Session</t>
  </si>
  <si>
    <t>Set number</t>
  </si>
  <si>
    <t>% TM</t>
  </si>
  <si>
    <t>Weight</t>
  </si>
  <si>
    <t>Reps</t>
  </si>
  <si>
    <t>Notes</t>
  </si>
  <si>
    <t>4x10 reps</t>
  </si>
  <si>
    <t>Add 6kg to 1RM and repeat.</t>
  </si>
  <si>
    <t>If you have time stick in a couple or sets of calf work part way through stripping the bar.</t>
  </si>
  <si>
    <t>With the squat superset whatever shaper you want. Curls, lateral raises, heavy face pulls... whatever. Just keep the same through a cycle and add work each time.</t>
  </si>
  <si>
    <t>Bench press</t>
  </si>
  <si>
    <t>see note</t>
  </si>
  <si>
    <t>FSL rest-pause (go to the weight of the first set, rep to RIR=0-1/RPE=8-9, rest 10-15 breaths, do it again, and then again for a third set) OR 4x10-15 push ups. Do some of this work narrow-grip until the triceps are toasty.</t>
  </si>
  <si>
    <t>See above</t>
  </si>
  <si>
    <t>Add 3kg to 1RM and repeat.</t>
  </si>
  <si>
    <t>Superset a assisted pullup or other heavy vertical pull. Around 3x10. Don't over think it, just add work each session. (By "add work" I just mean increase the product of sets x reps x weight, while keeping reps between 8 and 12)</t>
  </si>
  <si>
    <t>You can superset work. The push pulls can be superset. Isolation work can be done through the workout when resting</t>
  </si>
  <si>
    <t>Note 6 reps not 5</t>
  </si>
  <si>
    <t>If you have time stick in a couple of sets of shrug part way through stripping the bar.</t>
  </si>
  <si>
    <t>Superset neck with DL, flex 2-3 x15 and extension 2-3 x15</t>
  </si>
  <si>
    <t>Overhead press</t>
  </si>
  <si>
    <t>FSL rest-pause (go to the weight of the first set, rep to RIR=0-1/RPE=8-9, rest 10-15 breaths, do it again, and then again for a third set)</t>
  </si>
  <si>
    <t>Superset a barbell row or other heavy horizontal pull. Around 3x10. Don't over think it, just add work each session. (By "add work" I just mean increase the product of sets x reps x weight, while keeping reps between 8 and 12)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</si>
</sst>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-m"/>
  </numFmts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color rgb="FF000000"/>
      <name val="&quot;Arial&quot;"/>
    </font>
  </fonts>
  <fills count="3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readingOrder="0" shrinkToFit="0" wrapText="1"/>
    </xf>
    <xf borderId="1" fillId="0" fontId="2" numFmtId="0" xfId="0" applyAlignment="1" applyBorder="1" applyFont="1">
      <alignment readingOrder="0"/>
    </xf>
    <xf borderId="1" fillId="0" fontId="2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left" readingOrder="0" shrinkToFit="0" vertical="top" wrapText="1"/>
    </xf>
    <xf borderId="0" fillId="0" fontId="2" numFmtId="0" xfId="0" applyAlignment="1" applyFont="1">
      <alignment horizontal="left" shrinkToFit="0" vertical="top" wrapText="1"/>
    </xf>
    <xf borderId="1" fillId="0" fontId="2" numFmtId="0" xfId="0" applyAlignment="1" applyBorder="1" applyFont="1">
      <alignment horizontal="left" readingOrder="0" shrinkToFit="0" vertical="top" wrapText="1"/>
    </xf>
    <xf borderId="1" fillId="0" fontId="2" numFmtId="0" xfId="0" applyAlignment="1" applyBorder="1" applyFont="1">
      <alignment readingOrder="0" shrinkToFit="0" wrapText="1"/>
    </xf>
    <xf borderId="1" fillId="2" fontId="2" numFmtId="0" xfId="0" applyAlignment="1" applyBorder="1" applyFill="1" applyFont="1">
      <alignment readingOrder="0"/>
    </xf>
    <xf borderId="1" fillId="0" fontId="2" numFmtId="0" xfId="0" applyBorder="1" applyFont="1"/>
    <xf borderId="1" fillId="0" fontId="2" numFmtId="9" xfId="0" applyAlignment="1" applyBorder="1" applyFont="1" applyNumberFormat="1">
      <alignment readingOrder="0"/>
    </xf>
    <xf borderId="1" fillId="0" fontId="2" numFmtId="164" xfId="0" applyAlignment="1" applyBorder="1" applyFont="1" applyNumberFormat="1">
      <alignment readingOrder="0"/>
    </xf>
    <xf borderId="2" fillId="0" fontId="2" numFmtId="0" xfId="0" applyAlignment="1" applyBorder="1" applyFont="1">
      <alignment readingOrder="0"/>
    </xf>
    <xf borderId="3" fillId="0" fontId="3" numFmtId="0" xfId="0" applyBorder="1" applyFont="1"/>
    <xf borderId="4" fillId="0" fontId="3" numFmtId="0" xfId="0" applyBorder="1" applyFont="1"/>
    <xf borderId="2" fillId="0" fontId="2" numFmtId="0" xfId="0" applyAlignment="1" applyBorder="1" applyFont="1">
      <alignment readingOrder="0" shrinkToFit="0" vertical="top" wrapText="1"/>
    </xf>
    <xf borderId="2" fillId="0" fontId="4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38"/>
    <col customWidth="1" min="2" max="2" width="7.25"/>
    <col customWidth="1" min="3" max="3" width="19.5"/>
    <col customWidth="1" min="4" max="4" width="19.0"/>
    <col customWidth="1" min="5" max="5" width="30.25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>
      <c r="A2" s="3" t="s">
        <v>5</v>
      </c>
      <c r="B2" s="4">
        <v>1.0</v>
      </c>
      <c r="C2" s="3" t="s">
        <v>6</v>
      </c>
      <c r="D2" s="3" t="s">
        <v>7</v>
      </c>
      <c r="E2" s="3" t="s">
        <v>7</v>
      </c>
    </row>
    <row r="3">
      <c r="A3" s="3" t="s">
        <v>8</v>
      </c>
      <c r="B3" s="4">
        <v>2.0</v>
      </c>
      <c r="C3" s="3" t="s">
        <v>9</v>
      </c>
      <c r="D3" s="3" t="s">
        <v>10</v>
      </c>
      <c r="E3" s="3" t="s">
        <v>10</v>
      </c>
    </row>
    <row r="4">
      <c r="A4" s="3" t="s">
        <v>11</v>
      </c>
      <c r="B4" s="4">
        <v>3.0</v>
      </c>
      <c r="C4" s="3" t="s">
        <v>12</v>
      </c>
      <c r="D4" s="3" t="s">
        <v>7</v>
      </c>
      <c r="E4" s="3"/>
    </row>
    <row r="5">
      <c r="A5" s="3" t="s">
        <v>5</v>
      </c>
      <c r="B5" s="4">
        <v>4.0</v>
      </c>
      <c r="C5" s="3" t="s">
        <v>13</v>
      </c>
      <c r="D5" s="3" t="s">
        <v>10</v>
      </c>
      <c r="E5" s="3" t="s">
        <v>7</v>
      </c>
    </row>
    <row r="6">
      <c r="A6" s="3" t="s">
        <v>8</v>
      </c>
      <c r="B6" s="4">
        <v>5.0</v>
      </c>
      <c r="C6" s="3" t="s">
        <v>6</v>
      </c>
      <c r="D6" s="3" t="s">
        <v>7</v>
      </c>
      <c r="E6" s="3" t="s">
        <v>10</v>
      </c>
    </row>
    <row r="7">
      <c r="A7" s="3" t="s">
        <v>11</v>
      </c>
      <c r="B7" s="4">
        <v>6.0</v>
      </c>
      <c r="C7" s="3" t="s">
        <v>9</v>
      </c>
      <c r="D7" s="3" t="s">
        <v>10</v>
      </c>
      <c r="E7" s="3"/>
    </row>
    <row r="8">
      <c r="A8" s="3" t="s">
        <v>5</v>
      </c>
      <c r="B8" s="4">
        <v>7.0</v>
      </c>
      <c r="C8" s="3" t="s">
        <v>12</v>
      </c>
      <c r="D8" s="3" t="s">
        <v>7</v>
      </c>
      <c r="E8" s="3" t="s">
        <v>7</v>
      </c>
    </row>
    <row r="9">
      <c r="A9" s="3" t="s">
        <v>8</v>
      </c>
      <c r="B9" s="4">
        <v>8.0</v>
      </c>
      <c r="C9" s="3" t="s">
        <v>13</v>
      </c>
      <c r="D9" s="3" t="s">
        <v>10</v>
      </c>
      <c r="E9" s="3" t="s">
        <v>10</v>
      </c>
    </row>
    <row r="10">
      <c r="A10" s="3" t="s">
        <v>11</v>
      </c>
      <c r="B10" s="4">
        <v>9.0</v>
      </c>
      <c r="C10" s="3" t="s">
        <v>6</v>
      </c>
      <c r="D10" s="3" t="s">
        <v>7</v>
      </c>
      <c r="E10" s="3"/>
    </row>
    <row r="11">
      <c r="A11" s="3" t="s">
        <v>5</v>
      </c>
      <c r="B11" s="4">
        <v>10.0</v>
      </c>
      <c r="C11" s="3" t="s">
        <v>9</v>
      </c>
      <c r="D11" s="3" t="s">
        <v>10</v>
      </c>
      <c r="E11" s="3" t="s">
        <v>7</v>
      </c>
    </row>
    <row r="12">
      <c r="A12" s="3" t="s">
        <v>8</v>
      </c>
      <c r="B12" s="4">
        <v>11.0</v>
      </c>
      <c r="C12" s="3" t="s">
        <v>12</v>
      </c>
      <c r="D12" s="3" t="s">
        <v>7</v>
      </c>
      <c r="E12" s="3" t="s">
        <v>10</v>
      </c>
    </row>
    <row r="13">
      <c r="A13" s="3" t="s">
        <v>11</v>
      </c>
      <c r="B13" s="4">
        <v>12.0</v>
      </c>
      <c r="C13" s="3" t="s">
        <v>13</v>
      </c>
      <c r="D13" s="3" t="s">
        <v>10</v>
      </c>
      <c r="E13" s="3"/>
    </row>
    <row r="14">
      <c r="A14" s="3" t="s">
        <v>5</v>
      </c>
      <c r="B14" s="4">
        <v>13.0</v>
      </c>
      <c r="C14" s="3" t="s">
        <v>6</v>
      </c>
      <c r="D14" s="3" t="s">
        <v>7</v>
      </c>
      <c r="E14" s="3" t="s">
        <v>7</v>
      </c>
    </row>
    <row r="15">
      <c r="A15" s="3" t="s">
        <v>8</v>
      </c>
      <c r="B15" s="4">
        <v>14.0</v>
      </c>
      <c r="C15" s="3" t="s">
        <v>9</v>
      </c>
      <c r="D15" s="3" t="s">
        <v>10</v>
      </c>
      <c r="E15" s="3" t="s">
        <v>10</v>
      </c>
    </row>
    <row r="16">
      <c r="A16" s="3" t="s">
        <v>11</v>
      </c>
      <c r="B16" s="4">
        <v>15.0</v>
      </c>
      <c r="C16" s="3" t="s">
        <v>12</v>
      </c>
      <c r="D16" s="3" t="s">
        <v>7</v>
      </c>
      <c r="E16" s="3"/>
    </row>
    <row r="17">
      <c r="A17" s="3" t="s">
        <v>5</v>
      </c>
      <c r="B17" s="4">
        <v>16.0</v>
      </c>
      <c r="C17" s="3" t="s">
        <v>13</v>
      </c>
      <c r="D17" s="3" t="s">
        <v>10</v>
      </c>
      <c r="E17" s="3" t="s">
        <v>7</v>
      </c>
    </row>
    <row r="18">
      <c r="A18" s="3" t="s">
        <v>14</v>
      </c>
      <c r="B18" s="4" t="s">
        <v>14</v>
      </c>
      <c r="C18" s="3" t="s">
        <v>14</v>
      </c>
      <c r="D18" s="3" t="s">
        <v>15</v>
      </c>
      <c r="E18" s="3" t="s">
        <v>14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9.13"/>
    <col customWidth="1" min="2" max="2" width="19.5"/>
    <col customWidth="1" min="3" max="3" width="19.0"/>
    <col customWidth="1" min="4" max="4" width="30.25"/>
  </cols>
  <sheetData>
    <row r="1">
      <c r="A1" s="5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>
      <c r="A2" s="7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>
      <c r="A3" s="7" t="s">
        <v>18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>
      <c r="A4" s="7" t="s">
        <v>19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>
      <c r="A5" s="7" t="s">
        <v>20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>
      <c r="A6" s="8" t="s">
        <v>21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>
      <c r="A7" s="8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  <row r="1001"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</row>
    <row r="1002"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</row>
    <row r="1003"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</row>
    <row r="1005"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</row>
    <row r="1006"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</row>
    <row r="1007"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</row>
    <row r="1008"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</row>
    <row r="1009"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</row>
    <row r="1010"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</row>
    <row r="1011"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</row>
    <row r="1012"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</row>
    <row r="1013"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23</v>
      </c>
      <c r="B1" s="3" t="s">
        <v>6</v>
      </c>
    </row>
    <row r="2">
      <c r="A2" s="1" t="s">
        <v>24</v>
      </c>
      <c r="B2" s="9">
        <v>124.0</v>
      </c>
    </row>
    <row r="3">
      <c r="A3" s="1" t="s">
        <v>25</v>
      </c>
      <c r="B3" s="10">
        <f>B2*0.85</f>
        <v>105.4</v>
      </c>
    </row>
    <row r="5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</row>
    <row r="6">
      <c r="A6" s="3">
        <v>1.0</v>
      </c>
      <c r="B6" s="3">
        <v>1.0</v>
      </c>
      <c r="C6" s="11">
        <v>0.65</v>
      </c>
      <c r="D6" s="10">
        <f t="shared" ref="D6:D17" si="1">MROUND($B$3*C6, 2.5)</f>
        <v>67.5</v>
      </c>
      <c r="E6" s="3">
        <v>5.0</v>
      </c>
      <c r="F6" s="10"/>
    </row>
    <row r="7">
      <c r="A7" s="10"/>
      <c r="B7" s="3">
        <v>2.0</v>
      </c>
      <c r="C7" s="11">
        <v>0.75</v>
      </c>
      <c r="D7" s="10">
        <f t="shared" si="1"/>
        <v>80</v>
      </c>
      <c r="E7" s="3">
        <v>5.0</v>
      </c>
      <c r="F7" s="10"/>
    </row>
    <row r="8">
      <c r="A8" s="10"/>
      <c r="B8" s="3">
        <v>3.0</v>
      </c>
      <c r="C8" s="11">
        <v>0.85</v>
      </c>
      <c r="D8" s="10">
        <f t="shared" si="1"/>
        <v>90</v>
      </c>
      <c r="E8" s="3">
        <v>5.0</v>
      </c>
      <c r="F8" s="10"/>
    </row>
    <row r="9">
      <c r="A9" s="10"/>
      <c r="B9" s="12">
        <v>45477.0</v>
      </c>
      <c r="C9" s="11">
        <v>0.65</v>
      </c>
      <c r="D9" s="10">
        <f t="shared" si="1"/>
        <v>67.5</v>
      </c>
      <c r="E9" s="3">
        <v>10.0</v>
      </c>
      <c r="F9" s="3" t="s">
        <v>32</v>
      </c>
    </row>
    <row r="10">
      <c r="A10" s="3">
        <v>2.0</v>
      </c>
      <c r="B10" s="3">
        <v>1.0</v>
      </c>
      <c r="C10" s="11">
        <v>0.7</v>
      </c>
      <c r="D10" s="10">
        <f t="shared" si="1"/>
        <v>75</v>
      </c>
      <c r="E10" s="3">
        <v>5.0</v>
      </c>
      <c r="F10" s="10"/>
    </row>
    <row r="11">
      <c r="A11" s="10"/>
      <c r="B11" s="3">
        <v>2.0</v>
      </c>
      <c r="C11" s="11">
        <v>0.8</v>
      </c>
      <c r="D11" s="10">
        <f t="shared" si="1"/>
        <v>85</v>
      </c>
      <c r="E11" s="3">
        <v>5.0</v>
      </c>
      <c r="F11" s="10"/>
    </row>
    <row r="12">
      <c r="A12" s="10"/>
      <c r="B12" s="3">
        <v>3.0</v>
      </c>
      <c r="C12" s="11">
        <v>0.9</v>
      </c>
      <c r="D12" s="10">
        <f t="shared" si="1"/>
        <v>95</v>
      </c>
      <c r="E12" s="3">
        <v>5.0</v>
      </c>
      <c r="F12" s="10"/>
    </row>
    <row r="13">
      <c r="A13" s="10"/>
      <c r="B13" s="12">
        <v>45477.0</v>
      </c>
      <c r="C13" s="11">
        <v>0.7</v>
      </c>
      <c r="D13" s="10">
        <f t="shared" si="1"/>
        <v>75</v>
      </c>
      <c r="E13" s="3">
        <v>10.0</v>
      </c>
      <c r="F13" s="3" t="s">
        <v>32</v>
      </c>
    </row>
    <row r="14">
      <c r="A14" s="3">
        <v>3.0</v>
      </c>
      <c r="B14" s="3">
        <v>1.0</v>
      </c>
      <c r="C14" s="11">
        <v>0.75</v>
      </c>
      <c r="D14" s="10">
        <f t="shared" si="1"/>
        <v>80</v>
      </c>
      <c r="E14" s="3">
        <v>5.0</v>
      </c>
      <c r="F14" s="10"/>
    </row>
    <row r="15">
      <c r="A15" s="10"/>
      <c r="B15" s="3">
        <v>2.0</v>
      </c>
      <c r="C15" s="11">
        <v>0.85</v>
      </c>
      <c r="D15" s="10">
        <f t="shared" si="1"/>
        <v>90</v>
      </c>
      <c r="E15" s="3">
        <v>5.0</v>
      </c>
      <c r="F15" s="10"/>
    </row>
    <row r="16">
      <c r="A16" s="10"/>
      <c r="B16" s="3">
        <v>3.0</v>
      </c>
      <c r="C16" s="11">
        <v>0.95</v>
      </c>
      <c r="D16" s="10">
        <f t="shared" si="1"/>
        <v>100</v>
      </c>
      <c r="E16" s="3">
        <v>5.0</v>
      </c>
      <c r="F16" s="10"/>
    </row>
    <row r="17">
      <c r="A17" s="10"/>
      <c r="B17" s="12">
        <v>45477.0</v>
      </c>
      <c r="C17" s="11">
        <v>0.75</v>
      </c>
      <c r="D17" s="10">
        <f t="shared" si="1"/>
        <v>80</v>
      </c>
      <c r="E17" s="3">
        <v>10.0</v>
      </c>
      <c r="F17" s="3" t="s">
        <v>32</v>
      </c>
    </row>
    <row r="18">
      <c r="A18" s="13" t="s">
        <v>33</v>
      </c>
      <c r="B18" s="14"/>
      <c r="C18" s="14"/>
      <c r="D18" s="14"/>
      <c r="E18" s="14"/>
      <c r="F18" s="15"/>
    </row>
    <row r="20">
      <c r="A20" s="16" t="s">
        <v>34</v>
      </c>
      <c r="B20" s="14"/>
      <c r="C20" s="14"/>
      <c r="D20" s="14"/>
      <c r="E20" s="14"/>
      <c r="F20" s="15"/>
    </row>
    <row r="21">
      <c r="A21" s="16" t="s">
        <v>35</v>
      </c>
      <c r="B21" s="14"/>
      <c r="C21" s="14"/>
      <c r="D21" s="14"/>
      <c r="E21" s="14"/>
      <c r="F21" s="15"/>
    </row>
  </sheetData>
  <mergeCells count="3">
    <mergeCell ref="A18:F18"/>
    <mergeCell ref="A20:F20"/>
    <mergeCell ref="A21:F2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0.88"/>
  </cols>
  <sheetData>
    <row r="1">
      <c r="A1" s="1" t="s">
        <v>23</v>
      </c>
      <c r="B1" s="3" t="s">
        <v>36</v>
      </c>
    </row>
    <row r="2">
      <c r="A2" s="1" t="s">
        <v>24</v>
      </c>
      <c r="B2" s="9">
        <v>124.0</v>
      </c>
    </row>
    <row r="3">
      <c r="A3" s="1" t="s">
        <v>25</v>
      </c>
      <c r="B3" s="10">
        <f>B2*0.85</f>
        <v>105.4</v>
      </c>
    </row>
    <row r="5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</row>
    <row r="6">
      <c r="A6" s="3">
        <v>1.0</v>
      </c>
      <c r="B6" s="3">
        <v>1.0</v>
      </c>
      <c r="C6" s="11">
        <v>0.65</v>
      </c>
      <c r="D6" s="10">
        <f t="shared" ref="D6:D17" si="1">MROUND($B$3*C6, 2.5)</f>
        <v>67.5</v>
      </c>
      <c r="E6" s="3">
        <v>5.0</v>
      </c>
      <c r="F6" s="10"/>
    </row>
    <row r="7">
      <c r="A7" s="10"/>
      <c r="B7" s="3">
        <v>2.0</v>
      </c>
      <c r="C7" s="11">
        <v>0.75</v>
      </c>
      <c r="D7" s="10">
        <f t="shared" si="1"/>
        <v>80</v>
      </c>
      <c r="E7" s="3">
        <v>5.0</v>
      </c>
      <c r="F7" s="10"/>
    </row>
    <row r="8">
      <c r="A8" s="10"/>
      <c r="B8" s="3">
        <v>3.0</v>
      </c>
      <c r="C8" s="11">
        <v>0.85</v>
      </c>
      <c r="D8" s="10">
        <f t="shared" si="1"/>
        <v>90</v>
      </c>
      <c r="E8" s="3">
        <v>5.0</v>
      </c>
      <c r="F8" s="10"/>
    </row>
    <row r="9">
      <c r="A9" s="10"/>
      <c r="B9" s="12">
        <v>45477.0</v>
      </c>
      <c r="C9" s="11">
        <v>0.65</v>
      </c>
      <c r="D9" s="10">
        <f t="shared" si="1"/>
        <v>67.5</v>
      </c>
      <c r="E9" s="3" t="s">
        <v>37</v>
      </c>
      <c r="F9" s="8" t="s">
        <v>38</v>
      </c>
    </row>
    <row r="10">
      <c r="A10" s="3">
        <v>2.0</v>
      </c>
      <c r="B10" s="3">
        <v>1.0</v>
      </c>
      <c r="C10" s="11">
        <v>0.7</v>
      </c>
      <c r="D10" s="10">
        <f t="shared" si="1"/>
        <v>75</v>
      </c>
      <c r="E10" s="3">
        <v>5.0</v>
      </c>
      <c r="F10" s="10"/>
    </row>
    <row r="11">
      <c r="A11" s="10"/>
      <c r="B11" s="3">
        <v>2.0</v>
      </c>
      <c r="C11" s="11">
        <v>0.8</v>
      </c>
      <c r="D11" s="10">
        <f t="shared" si="1"/>
        <v>85</v>
      </c>
      <c r="E11" s="3">
        <v>5.0</v>
      </c>
      <c r="F11" s="10"/>
    </row>
    <row r="12">
      <c r="A12" s="10"/>
      <c r="B12" s="3">
        <v>3.0</v>
      </c>
      <c r="C12" s="11">
        <v>0.9</v>
      </c>
      <c r="D12" s="10">
        <f t="shared" si="1"/>
        <v>95</v>
      </c>
      <c r="E12" s="3">
        <v>5.0</v>
      </c>
      <c r="F12" s="10"/>
    </row>
    <row r="13">
      <c r="A13" s="10"/>
      <c r="B13" s="12">
        <v>45477.0</v>
      </c>
      <c r="C13" s="11">
        <v>0.7</v>
      </c>
      <c r="D13" s="10">
        <f t="shared" si="1"/>
        <v>75</v>
      </c>
      <c r="E13" s="3" t="s">
        <v>37</v>
      </c>
      <c r="F13" s="3" t="s">
        <v>39</v>
      </c>
    </row>
    <row r="14">
      <c r="A14" s="3">
        <v>3.0</v>
      </c>
      <c r="B14" s="3">
        <v>1.0</v>
      </c>
      <c r="C14" s="11">
        <v>0.75</v>
      </c>
      <c r="D14" s="10">
        <f t="shared" si="1"/>
        <v>80</v>
      </c>
      <c r="E14" s="3">
        <v>5.0</v>
      </c>
      <c r="F14" s="10"/>
    </row>
    <row r="15">
      <c r="A15" s="10"/>
      <c r="B15" s="3">
        <v>2.0</v>
      </c>
      <c r="C15" s="11">
        <v>0.85</v>
      </c>
      <c r="D15" s="10">
        <f t="shared" si="1"/>
        <v>90</v>
      </c>
      <c r="E15" s="3">
        <v>5.0</v>
      </c>
      <c r="F15" s="10"/>
    </row>
    <row r="16">
      <c r="A16" s="10"/>
      <c r="B16" s="3">
        <v>3.0</v>
      </c>
      <c r="C16" s="11">
        <v>0.95</v>
      </c>
      <c r="D16" s="10">
        <f t="shared" si="1"/>
        <v>100</v>
      </c>
      <c r="E16" s="3">
        <v>5.0</v>
      </c>
      <c r="F16" s="10"/>
    </row>
    <row r="17">
      <c r="A17" s="10"/>
      <c r="B17" s="12">
        <v>45477.0</v>
      </c>
      <c r="C17" s="11">
        <v>0.75</v>
      </c>
      <c r="D17" s="10">
        <f t="shared" si="1"/>
        <v>80</v>
      </c>
      <c r="E17" s="3" t="s">
        <v>37</v>
      </c>
      <c r="F17" s="3" t="s">
        <v>39</v>
      </c>
    </row>
    <row r="18">
      <c r="A18" s="13" t="s">
        <v>40</v>
      </c>
      <c r="B18" s="14"/>
      <c r="C18" s="14"/>
      <c r="D18" s="14"/>
      <c r="E18" s="14"/>
      <c r="F18" s="15"/>
    </row>
    <row r="20">
      <c r="A20" s="17" t="s">
        <v>41</v>
      </c>
      <c r="B20" s="14"/>
      <c r="C20" s="14"/>
      <c r="D20" s="14"/>
      <c r="E20" s="14"/>
      <c r="F20" s="15"/>
    </row>
    <row r="21">
      <c r="A21" s="16" t="s">
        <v>42</v>
      </c>
      <c r="B21" s="14"/>
      <c r="C21" s="14"/>
      <c r="D21" s="14"/>
      <c r="E21" s="14"/>
      <c r="F21" s="15"/>
    </row>
  </sheetData>
  <mergeCells count="3">
    <mergeCell ref="A18:F18"/>
    <mergeCell ref="A20:F20"/>
    <mergeCell ref="A21:F2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3.5"/>
  </cols>
  <sheetData>
    <row r="1">
      <c r="A1" s="1" t="s">
        <v>23</v>
      </c>
      <c r="B1" s="3" t="s">
        <v>12</v>
      </c>
    </row>
    <row r="2">
      <c r="A2" s="1" t="s">
        <v>24</v>
      </c>
      <c r="B2" s="9">
        <v>124.0</v>
      </c>
    </row>
    <row r="3">
      <c r="A3" s="1" t="s">
        <v>25</v>
      </c>
      <c r="B3" s="10">
        <f>B2*0.85</f>
        <v>105.4</v>
      </c>
    </row>
    <row r="5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</row>
    <row r="6">
      <c r="A6" s="3">
        <v>1.0</v>
      </c>
      <c r="B6" s="3">
        <v>1.0</v>
      </c>
      <c r="C6" s="11">
        <v>0.65</v>
      </c>
      <c r="D6" s="10">
        <f t="shared" ref="D6:D14" si="1">MROUND($B$3*C6, 2.5)</f>
        <v>67.5</v>
      </c>
      <c r="E6" s="3">
        <v>6.0</v>
      </c>
      <c r="F6" s="3" t="s">
        <v>43</v>
      </c>
    </row>
    <row r="7">
      <c r="A7" s="10"/>
      <c r="B7" s="3">
        <v>2.0</v>
      </c>
      <c r="C7" s="11">
        <v>0.75</v>
      </c>
      <c r="D7" s="10">
        <f t="shared" si="1"/>
        <v>80</v>
      </c>
      <c r="E7" s="3">
        <v>6.0</v>
      </c>
      <c r="F7" s="10"/>
    </row>
    <row r="8">
      <c r="A8" s="10"/>
      <c r="B8" s="3">
        <v>3.0</v>
      </c>
      <c r="C8" s="11">
        <v>0.85</v>
      </c>
      <c r="D8" s="10">
        <f t="shared" si="1"/>
        <v>90</v>
      </c>
      <c r="E8" s="3">
        <v>6.0</v>
      </c>
      <c r="F8" s="10"/>
    </row>
    <row r="9">
      <c r="A9" s="3">
        <v>2.0</v>
      </c>
      <c r="B9" s="3">
        <v>1.0</v>
      </c>
      <c r="C9" s="11">
        <v>0.7</v>
      </c>
      <c r="D9" s="10">
        <f t="shared" si="1"/>
        <v>75</v>
      </c>
      <c r="E9" s="3">
        <v>6.0</v>
      </c>
      <c r="F9" s="10"/>
    </row>
    <row r="10">
      <c r="A10" s="10"/>
      <c r="B10" s="3">
        <v>2.0</v>
      </c>
      <c r="C10" s="11">
        <v>0.8</v>
      </c>
      <c r="D10" s="10">
        <f t="shared" si="1"/>
        <v>85</v>
      </c>
      <c r="E10" s="3">
        <v>6.0</v>
      </c>
      <c r="F10" s="10"/>
    </row>
    <row r="11">
      <c r="A11" s="10"/>
      <c r="B11" s="3">
        <v>3.0</v>
      </c>
      <c r="C11" s="11">
        <v>0.9</v>
      </c>
      <c r="D11" s="10">
        <f t="shared" si="1"/>
        <v>95</v>
      </c>
      <c r="E11" s="3">
        <v>6.0</v>
      </c>
      <c r="F11" s="10"/>
    </row>
    <row r="12">
      <c r="A12" s="3">
        <v>3.0</v>
      </c>
      <c r="B12" s="3">
        <v>1.0</v>
      </c>
      <c r="C12" s="11">
        <v>0.75</v>
      </c>
      <c r="D12" s="10">
        <f t="shared" si="1"/>
        <v>80</v>
      </c>
      <c r="E12" s="3">
        <v>6.0</v>
      </c>
      <c r="F12" s="10"/>
    </row>
    <row r="13">
      <c r="A13" s="10"/>
      <c r="B13" s="3">
        <v>2.0</v>
      </c>
      <c r="C13" s="11">
        <v>0.85</v>
      </c>
      <c r="D13" s="10">
        <f t="shared" si="1"/>
        <v>90</v>
      </c>
      <c r="E13" s="3">
        <v>6.0</v>
      </c>
      <c r="F13" s="10"/>
    </row>
    <row r="14">
      <c r="A14" s="10"/>
      <c r="B14" s="3">
        <v>3.0</v>
      </c>
      <c r="C14" s="11">
        <v>0.95</v>
      </c>
      <c r="D14" s="10">
        <f t="shared" si="1"/>
        <v>100</v>
      </c>
      <c r="E14" s="3">
        <v>6.0</v>
      </c>
      <c r="F14" s="10"/>
    </row>
    <row r="15">
      <c r="A15" s="13" t="s">
        <v>33</v>
      </c>
      <c r="B15" s="14"/>
      <c r="C15" s="14"/>
      <c r="D15" s="14"/>
      <c r="E15" s="14"/>
      <c r="F15" s="15"/>
    </row>
    <row r="17">
      <c r="A17" s="16" t="s">
        <v>44</v>
      </c>
      <c r="B17" s="14"/>
      <c r="C17" s="14"/>
      <c r="D17" s="14"/>
      <c r="E17" s="14"/>
      <c r="F17" s="15"/>
    </row>
    <row r="18">
      <c r="A18" s="16" t="s">
        <v>45</v>
      </c>
      <c r="B18" s="14"/>
      <c r="C18" s="14"/>
      <c r="D18" s="14"/>
      <c r="E18" s="14"/>
      <c r="F18" s="15"/>
    </row>
  </sheetData>
  <mergeCells count="3">
    <mergeCell ref="A15:F15"/>
    <mergeCell ref="A17:F17"/>
    <mergeCell ref="A18:F18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0.88"/>
  </cols>
  <sheetData>
    <row r="1">
      <c r="A1" s="1" t="s">
        <v>23</v>
      </c>
      <c r="B1" s="3" t="s">
        <v>46</v>
      </c>
    </row>
    <row r="2">
      <c r="A2" s="1" t="s">
        <v>24</v>
      </c>
      <c r="B2" s="9">
        <v>124.0</v>
      </c>
    </row>
    <row r="3">
      <c r="A3" s="1" t="s">
        <v>25</v>
      </c>
      <c r="B3" s="10">
        <f>B2*0.85</f>
        <v>105.4</v>
      </c>
    </row>
    <row r="5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31</v>
      </c>
    </row>
    <row r="6">
      <c r="A6" s="3">
        <v>1.0</v>
      </c>
      <c r="B6" s="3">
        <v>1.0</v>
      </c>
      <c r="C6" s="11">
        <v>0.65</v>
      </c>
      <c r="D6" s="10">
        <f t="shared" ref="D6:D17" si="1">MROUND($B$3*C6, 2.5)</f>
        <v>67.5</v>
      </c>
      <c r="E6" s="3">
        <v>5.0</v>
      </c>
      <c r="F6" s="10"/>
    </row>
    <row r="7">
      <c r="A7" s="10"/>
      <c r="B7" s="3">
        <v>2.0</v>
      </c>
      <c r="C7" s="11">
        <v>0.75</v>
      </c>
      <c r="D7" s="10">
        <f t="shared" si="1"/>
        <v>80</v>
      </c>
      <c r="E7" s="3">
        <v>5.0</v>
      </c>
      <c r="F7" s="10"/>
    </row>
    <row r="8">
      <c r="A8" s="10"/>
      <c r="B8" s="3">
        <v>3.0</v>
      </c>
      <c r="C8" s="11">
        <v>0.85</v>
      </c>
      <c r="D8" s="10">
        <f t="shared" si="1"/>
        <v>90</v>
      </c>
      <c r="E8" s="3">
        <v>5.0</v>
      </c>
      <c r="F8" s="10"/>
    </row>
    <row r="9">
      <c r="A9" s="10"/>
      <c r="B9" s="12">
        <v>45477.0</v>
      </c>
      <c r="C9" s="11">
        <v>0.65</v>
      </c>
      <c r="D9" s="10">
        <f t="shared" si="1"/>
        <v>67.5</v>
      </c>
      <c r="E9" s="3" t="s">
        <v>37</v>
      </c>
      <c r="F9" s="8" t="s">
        <v>47</v>
      </c>
    </row>
    <row r="10">
      <c r="A10" s="3">
        <v>2.0</v>
      </c>
      <c r="B10" s="3">
        <v>1.0</v>
      </c>
      <c r="C10" s="11">
        <v>0.7</v>
      </c>
      <c r="D10" s="10">
        <f t="shared" si="1"/>
        <v>75</v>
      </c>
      <c r="E10" s="3">
        <v>5.0</v>
      </c>
      <c r="F10" s="10"/>
    </row>
    <row r="11">
      <c r="A11" s="10"/>
      <c r="B11" s="3">
        <v>2.0</v>
      </c>
      <c r="C11" s="11">
        <v>0.8</v>
      </c>
      <c r="D11" s="10">
        <f t="shared" si="1"/>
        <v>85</v>
      </c>
      <c r="E11" s="3">
        <v>5.0</v>
      </c>
      <c r="F11" s="10"/>
    </row>
    <row r="12">
      <c r="A12" s="10"/>
      <c r="B12" s="3">
        <v>3.0</v>
      </c>
      <c r="C12" s="11">
        <v>0.9</v>
      </c>
      <c r="D12" s="10">
        <f t="shared" si="1"/>
        <v>95</v>
      </c>
      <c r="E12" s="3">
        <v>5.0</v>
      </c>
      <c r="F12" s="10"/>
    </row>
    <row r="13">
      <c r="A13" s="10"/>
      <c r="B13" s="12">
        <v>45477.0</v>
      </c>
      <c r="C13" s="11">
        <v>0.7</v>
      </c>
      <c r="D13" s="10">
        <f t="shared" si="1"/>
        <v>75</v>
      </c>
      <c r="E13" s="3" t="s">
        <v>37</v>
      </c>
      <c r="F13" s="3" t="s">
        <v>39</v>
      </c>
    </row>
    <row r="14">
      <c r="A14" s="3">
        <v>3.0</v>
      </c>
      <c r="B14" s="3">
        <v>1.0</v>
      </c>
      <c r="C14" s="11">
        <v>0.75</v>
      </c>
      <c r="D14" s="10">
        <f t="shared" si="1"/>
        <v>80</v>
      </c>
      <c r="E14" s="3">
        <v>5.0</v>
      </c>
      <c r="F14" s="10"/>
    </row>
    <row r="15">
      <c r="A15" s="10"/>
      <c r="B15" s="3">
        <v>2.0</v>
      </c>
      <c r="C15" s="11">
        <v>0.85</v>
      </c>
      <c r="D15" s="10">
        <f t="shared" si="1"/>
        <v>90</v>
      </c>
      <c r="E15" s="3">
        <v>5.0</v>
      </c>
      <c r="F15" s="10"/>
    </row>
    <row r="16">
      <c r="A16" s="10"/>
      <c r="B16" s="3">
        <v>3.0</v>
      </c>
      <c r="C16" s="11">
        <v>0.95</v>
      </c>
      <c r="D16" s="10">
        <f t="shared" si="1"/>
        <v>100</v>
      </c>
      <c r="E16" s="3">
        <v>5.0</v>
      </c>
      <c r="F16" s="10"/>
    </row>
    <row r="17">
      <c r="A17" s="10"/>
      <c r="B17" s="12">
        <v>45477.0</v>
      </c>
      <c r="C17" s="11">
        <v>0.75</v>
      </c>
      <c r="D17" s="10">
        <f t="shared" si="1"/>
        <v>80</v>
      </c>
      <c r="E17" s="3" t="s">
        <v>37</v>
      </c>
      <c r="F17" s="3" t="s">
        <v>39</v>
      </c>
    </row>
    <row r="18">
      <c r="A18" s="13" t="s">
        <v>40</v>
      </c>
      <c r="B18" s="14"/>
      <c r="C18" s="14"/>
      <c r="D18" s="14"/>
      <c r="E18" s="14"/>
      <c r="F18" s="15"/>
    </row>
    <row r="20">
      <c r="A20" s="17" t="s">
        <v>48</v>
      </c>
      <c r="B20" s="14"/>
      <c r="C20" s="14"/>
      <c r="D20" s="14"/>
      <c r="E20" s="14"/>
      <c r="F20" s="15"/>
    </row>
    <row r="21">
      <c r="A21" s="16" t="s">
        <v>42</v>
      </c>
      <c r="B21" s="14"/>
      <c r="C21" s="14"/>
      <c r="D21" s="14"/>
      <c r="E21" s="14"/>
      <c r="F21" s="15"/>
    </row>
  </sheetData>
  <mergeCells count="3">
    <mergeCell ref="A18:F18"/>
    <mergeCell ref="A20:F20"/>
    <mergeCell ref="A21:F21"/>
  </mergeCells>
  <drawing r:id="rId1"/>
</worksheet>
</file>